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ZSE\Abteilung für Internationale Angelegenheiten\PROJEKTE &amp; PROGRAMME\Erasmus KA131\a_Formulare &amp; Vorlagen\Formulare 2025 2026\Englische Versionen\"/>
    </mc:Choice>
  </mc:AlternateContent>
  <bookViews>
    <workbookView xWindow="0" yWindow="0" windowWidth="22440" windowHeight="10320"/>
  </bookViews>
  <sheets>
    <sheet name="Tabelle1" sheetId="1" r:id="rId1"/>
    <sheet name="Tabelle2" sheetId="2" r:id="rId2"/>
    <sheet name="Tabelle3" sheetId="3" r:id="rId3"/>
  </sheets>
  <definedNames>
    <definedName name="ENDDATE">Tabelle1!$C$7</definedName>
    <definedName name="STARTDATE">Tabelle1!$B$7</definedName>
  </definedNames>
  <calcPr calcId="162913"/>
</workbook>
</file>

<file path=xl/calcChain.xml><?xml version="1.0" encoding="utf-8"?>
<calcChain xmlns="http://schemas.openxmlformats.org/spreadsheetml/2006/main">
  <c r="B25" i="1" l="1"/>
  <c r="B21" i="1"/>
  <c r="E7" i="1" l="1"/>
  <c r="D7" i="1"/>
  <c r="B20" i="1" l="1"/>
  <c r="B24" i="1" l="1"/>
</calcChain>
</file>

<file path=xl/sharedStrings.xml><?xml version="1.0" encoding="utf-8"?>
<sst xmlns="http://schemas.openxmlformats.org/spreadsheetml/2006/main" count="59" uniqueCount="53">
  <si>
    <t>Mopbilitätsphase (2.2)</t>
  </si>
  <si>
    <t>Start (2.1 &amp; 2.2 im GA)</t>
  </si>
  <si>
    <t xml:space="preserve">https://erasmus-plus.ec.europa.eu/resources-and-tools/distance-calculator  </t>
  </si>
  <si>
    <t>Grant Agreement 2025/26 - Calkulation without Social Top Up</t>
  </si>
  <si>
    <t>Please only fill in the yellow fields and your grant will be calculated automatically.</t>
  </si>
  <si>
    <t>The numbers (2.1), (2.2) etc. are the fields in the Grant Agreement (GA) in which the result is to be entered.</t>
  </si>
  <si>
    <t>First day on which you must be present at the partner university: e.g. Orientation Day, start of lectures, language course</t>
  </si>
  <si>
    <t>Last day on which you must be present at the partner university: e.g. last examination day (without retakes), Farwell Event</t>
  </si>
  <si>
    <t>End (2.1 &amp; 2.2 im GA)</t>
  </si>
  <si>
    <t>Additional travelling days (2.2 im GA)</t>
  </si>
  <si>
    <t>Standard travel days (0 bis max. 2)</t>
  </si>
  <si>
    <t>Green Travel travel days (0 bis max. 6)</t>
  </si>
  <si>
    <t>If you are not travelling in green, you can use the field for standard travel days. Only fill in one of the two fields and only if you need additional travel days!</t>
  </si>
  <si>
    <t>Travel support (Enter amount see table below):</t>
  </si>
  <si>
    <t>You will receive a travel support for standard travel (e.g. flight) or green travel (e.g. train, bus) depending on the means of transport. The basis for the travel allowance is the distance between the European University Viadrina and the partner university. It is determined using the distance calculator of the EU Commission (start: Frankfurt (Oder) - end: city of the partner university):</t>
  </si>
  <si>
    <t>country group 1:</t>
  </si>
  <si>
    <t>Total funding with travel allowance (3.4 in GA):</t>
  </si>
  <si>
    <t>country group 2 &amp; 3:</t>
  </si>
  <si>
    <t>country group 1</t>
  </si>
  <si>
    <t>Estonia, Greece, Latvia, Malta, Portugal, Slovakia, Slovenia, Spain, Czech Republic, Cyprus, Bulgaria, Croatia, Lithuania, North Macedonia, Poland, Romania, Serbia, Turkey, Hungary</t>
  </si>
  <si>
    <t>Belgium, Denmark, Finland, France, Ireland, Iceland, Italy, Netherlands, Norway, Sweden</t>
  </si>
  <si>
    <t xml:space="preserve">10 - 99 km </t>
  </si>
  <si>
    <t>28 EUR</t>
  </si>
  <si>
    <t xml:space="preserve">56 EUR </t>
  </si>
  <si>
    <t>100 - 499 km</t>
  </si>
  <si>
    <t>211 EUR</t>
  </si>
  <si>
    <t>285 EUR</t>
  </si>
  <si>
    <t xml:space="preserve">500 - 1.999 km </t>
  </si>
  <si>
    <t xml:space="preserve">309 EUR </t>
  </si>
  <si>
    <t>417 EUR</t>
  </si>
  <si>
    <t xml:space="preserve">2.000 - 2.999 km </t>
  </si>
  <si>
    <t>395 EUR</t>
  </si>
  <si>
    <t>535 EUR</t>
  </si>
  <si>
    <t>3.000 - 3.999 km</t>
  </si>
  <si>
    <t>580 EUR</t>
  </si>
  <si>
    <t>785 EUR</t>
  </si>
  <si>
    <t xml:space="preserve">4.000 - 7.999 km </t>
  </si>
  <si>
    <t>1.188 EUR</t>
  </si>
  <si>
    <t>8.000 km or more</t>
  </si>
  <si>
    <t>1.735 EUR</t>
  </si>
  <si>
    <t>sum of stay funding + if applicable travel days:</t>
  </si>
  <si>
    <t>Daily rate</t>
  </si>
  <si>
    <t>Monthly rate</t>
  </si>
  <si>
    <t>600 € monthly</t>
  </si>
  <si>
    <t>540 € monthly</t>
  </si>
  <si>
    <t>if applicable additional travel days</t>
  </si>
  <si>
    <t>Travel days</t>
  </si>
  <si>
    <t>Travel Support</t>
  </si>
  <si>
    <t>Travel Distance</t>
  </si>
  <si>
    <t>Standard Travel</t>
  </si>
  <si>
    <t>Green Travel</t>
  </si>
  <si>
    <r>
      <t xml:space="preserve">Total mobility days </t>
    </r>
    <r>
      <rPr>
        <b/>
        <u/>
        <sz val="11"/>
        <rFont val="Calibri"/>
        <family val="2"/>
        <scheme val="minor"/>
      </rPr>
      <t>WITH</t>
    </r>
    <r>
      <rPr>
        <b/>
        <sz val="11"/>
        <rFont val="Calibri"/>
        <family val="2"/>
        <scheme val="minor"/>
      </rPr>
      <t xml:space="preserve"> travel day(s) (3.2 im GA)</t>
    </r>
  </si>
  <si>
    <r>
      <t xml:space="preserve">Total mobility days </t>
    </r>
    <r>
      <rPr>
        <b/>
        <u/>
        <sz val="11"/>
        <rFont val="Calibri"/>
        <family val="2"/>
        <scheme val="minor"/>
      </rPr>
      <t>without</t>
    </r>
    <r>
      <rPr>
        <b/>
        <sz val="11"/>
        <rFont val="Calibri"/>
        <family val="2"/>
        <scheme val="minor"/>
      </rPr>
      <t xml:space="preserve"> travel day(s) (2.2 &amp; 3.2 in 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</si>
</sst>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8" formatCode="#,##0.00\ &quot;€&quot;;[Red]\-#,##0.00\ &quot;€&quot;"/>
    <numFmt numFmtId="164" formatCode="#,##0.00\ &quot;€&quot;"/>
    <numFmt numFmtId="165" formatCode="#,##0.0000\ &quot;€&quot;"/>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u/>
      <sz val="11"/>
      <name val="Calibri"/>
      <family val="2"/>
      <scheme val="minor"/>
    </font>
    <font>
      <sz val="11"/>
      <color theme="0" tint="-0.499984740745262"/>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47">
    <xf numFmtId="0" fontId="0" fillId="0" borderId="0" xfId="0"/>
    <xf numFmtId="0" fontId="0" fillId="0" borderId="0" xfId="0" applyAlignment="1">
      <alignment wrapText="1"/>
    </xf>
    <xf numFmtId="14" fontId="0" fillId="2" borderId="0" xfId="0" applyNumberFormat="1" applyFill="1" applyAlignment="1">
      <alignment horizontal="center"/>
    </xf>
    <xf numFmtId="0" fontId="2" fillId="0" borderId="0" xfId="0" applyFont="1" applyAlignment="1">
      <alignment horizontal="center"/>
    </xf>
    <xf numFmtId="0" fontId="2" fillId="0" borderId="0" xfId="0" applyFont="1"/>
    <xf numFmtId="164" fontId="0" fillId="0" borderId="0" xfId="0" applyNumberFormat="1"/>
    <xf numFmtId="0" fontId="3" fillId="0" borderId="0" xfId="0" applyFont="1" applyAlignment="1"/>
    <xf numFmtId="164" fontId="1" fillId="0" borderId="0" xfId="0" applyNumberFormat="1" applyFont="1"/>
    <xf numFmtId="0" fontId="1" fillId="0" borderId="0" xfId="0" applyFont="1" applyAlignment="1">
      <alignment horizontal="right"/>
    </xf>
    <xf numFmtId="2" fontId="5" fillId="0" borderId="0" xfId="0" applyNumberFormat="1" applyFont="1" applyAlignment="1">
      <alignment horizontal="center"/>
    </xf>
    <xf numFmtId="0" fontId="1" fillId="0" borderId="0" xfId="0" applyFont="1" applyAlignment="1">
      <alignment wrapText="1"/>
    </xf>
    <xf numFmtId="0" fontId="2" fillId="2" borderId="0" xfId="0" applyFont="1" applyFill="1" applyAlignment="1"/>
    <xf numFmtId="0" fontId="0" fillId="2" borderId="0" xfId="0" applyFill="1" applyAlignment="1"/>
    <xf numFmtId="0" fontId="2" fillId="0" borderId="0" xfId="0" applyFont="1" applyFill="1" applyAlignment="1"/>
    <xf numFmtId="0" fontId="4" fillId="0" borderId="0" xfId="0" applyFont="1" applyAlignment="1"/>
    <xf numFmtId="0" fontId="2" fillId="0" borderId="0" xfId="0" applyFont="1" applyAlignment="1"/>
    <xf numFmtId="0" fontId="0" fillId="0" borderId="0" xfId="0" applyAlignment="1"/>
    <xf numFmtId="8" fontId="0" fillId="0" borderId="0" xfId="0" applyNumberFormat="1" applyAlignment="1">
      <alignment horizontal="left"/>
    </xf>
    <xf numFmtId="0" fontId="2" fillId="0" borderId="0" xfId="0" applyFont="1" applyFill="1" applyAlignment="1">
      <alignment horizontal="center"/>
    </xf>
    <xf numFmtId="0" fontId="6" fillId="0" borderId="0" xfId="0" applyFont="1" applyAlignment="1">
      <alignment horizontal="center"/>
    </xf>
    <xf numFmtId="2" fontId="0" fillId="2" borderId="0" xfId="0" applyNumberFormat="1" applyFill="1" applyAlignment="1">
      <alignment horizontal="center"/>
    </xf>
    <xf numFmtId="0" fontId="0" fillId="0" borderId="0" xfId="0" applyFill="1" applyAlignment="1"/>
    <xf numFmtId="165" fontId="0" fillId="0" borderId="0" xfId="0" applyNumberFormat="1" applyAlignment="1">
      <alignment horizontal="center"/>
    </xf>
    <xf numFmtId="2" fontId="0" fillId="0" borderId="0" xfId="0" applyNumberFormat="1" applyFill="1" applyAlignment="1">
      <alignment horizontal="center"/>
    </xf>
    <xf numFmtId="0" fontId="0" fillId="0" borderId="0" xfId="0" applyAlignment="1">
      <alignment wrapText="1"/>
    </xf>
    <xf numFmtId="0" fontId="2" fillId="0" borderId="0" xfId="0" applyFont="1" applyFill="1" applyAlignment="1">
      <alignment horizontal="right"/>
    </xf>
    <xf numFmtId="2" fontId="7" fillId="0" borderId="0" xfId="0" applyNumberFormat="1" applyFont="1" applyAlignment="1">
      <alignment horizontal="left"/>
    </xf>
    <xf numFmtId="0" fontId="7" fillId="0" borderId="0" xfId="0" applyFont="1" applyAlignment="1"/>
    <xf numFmtId="0" fontId="5" fillId="0" borderId="0" xfId="0" applyFont="1" applyAlignment="1"/>
    <xf numFmtId="0" fontId="5" fillId="0" borderId="0" xfId="0" applyFont="1" applyAlignment="1">
      <alignment wrapText="1"/>
    </xf>
    <xf numFmtId="0" fontId="5" fillId="0" borderId="0" xfId="0" applyFont="1" applyAlignment="1">
      <alignment horizontal="left"/>
    </xf>
    <xf numFmtId="0" fontId="9" fillId="0" borderId="0" xfId="0" applyFont="1" applyFill="1"/>
    <xf numFmtId="165" fontId="9" fillId="0" borderId="0" xfId="0" applyNumberFormat="1" applyFont="1"/>
    <xf numFmtId="6" fontId="0" fillId="2" borderId="0" xfId="0" applyNumberFormat="1" applyFill="1"/>
    <xf numFmtId="0" fontId="10" fillId="0" borderId="0" xfId="1"/>
    <xf numFmtId="164" fontId="5" fillId="0" borderId="0" xfId="0" applyNumberFormat="1" applyFont="1" applyAlignment="1">
      <alignment horizontal="right"/>
    </xf>
    <xf numFmtId="0" fontId="0" fillId="3" borderId="4" xfId="0" applyFill="1" applyBorder="1"/>
    <xf numFmtId="0" fontId="0" fillId="4" borderId="4" xfId="0" applyFill="1" applyBorder="1"/>
    <xf numFmtId="0" fontId="0" fillId="5" borderId="4" xfId="0" applyFill="1" applyBorder="1"/>
    <xf numFmtId="0" fontId="0" fillId="0" borderId="4" xfId="0" applyBorder="1"/>
    <xf numFmtId="3" fontId="0" fillId="0" borderId="4" xfId="0" applyNumberFormat="1" applyBorder="1"/>
    <xf numFmtId="2" fontId="5" fillId="0" borderId="0" xfId="0" applyNumberFormat="1" applyFont="1" applyAlignment="1">
      <alignment horizontal="left" wrapText="1"/>
    </xf>
    <xf numFmtId="0" fontId="0" fillId="0" borderId="0" xfId="0" applyAlignment="1">
      <alignment wrapText="1"/>
    </xf>
    <xf numFmtId="0" fontId="2" fillId="0" borderId="0" xfId="0" applyFont="1" applyAlignment="1">
      <alignment wrapText="1"/>
    </xf>
    <xf numFmtId="0" fontId="11" fillId="0" borderId="1" xfId="0" applyFont="1" applyBorder="1" applyAlignment="1"/>
    <xf numFmtId="0" fontId="12" fillId="0" borderId="2" xfId="0" applyFont="1" applyBorder="1" applyAlignment="1"/>
    <xf numFmtId="0" fontId="12" fillId="0" borderId="3" xfId="0" applyFont="1" applyBorder="1" applyAlignme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rasmus-plus.ec.europa.eu/resources-and-tools/distance-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tabSelected="1" workbookViewId="0">
      <selection activeCell="B26" sqref="B26"/>
    </sheetView>
  </sheetViews>
  <sheetFormatPr baseColWidth="10" defaultRowHeight="14.25" x14ac:dyDescent="0.45"/>
  <cols>
    <col min="1" max="1" width="53" customWidth="1"/>
    <col min="2" max="2" width="27.86328125" customWidth="1"/>
    <col min="3" max="3" width="34.3984375" bestFit="1" customWidth="1"/>
    <col min="4" max="4" width="50.265625" customWidth="1"/>
    <col min="5" max="5" width="48.59765625" customWidth="1"/>
    <col min="7" max="7" width="20.73046875" customWidth="1"/>
  </cols>
  <sheetData>
    <row r="1" spans="1:8" s="14" customFormat="1" ht="25.5" x14ac:dyDescent="0.75">
      <c r="A1" s="14" t="s">
        <v>3</v>
      </c>
    </row>
    <row r="2" spans="1:8" s="6" customFormat="1" ht="18" customHeight="1" x14ac:dyDescent="0.75"/>
    <row r="3" spans="1:8" s="6" customFormat="1" ht="18" customHeight="1" x14ac:dyDescent="0.75">
      <c r="A3" s="11" t="s">
        <v>4</v>
      </c>
      <c r="B3" s="12"/>
      <c r="C3" s="12"/>
      <c r="D3" s="21"/>
      <c r="E3" s="21"/>
      <c r="F3" s="16"/>
    </row>
    <row r="4" spans="1:8" s="6" customFormat="1" ht="18" customHeight="1" x14ac:dyDescent="0.75">
      <c r="A4" s="13" t="s">
        <v>5</v>
      </c>
      <c r="B4" s="13"/>
      <c r="C4" s="13"/>
      <c r="D4" s="13"/>
      <c r="E4" s="13"/>
    </row>
    <row r="5" spans="1:8" ht="60" customHeight="1" x14ac:dyDescent="0.45">
      <c r="A5" s="1"/>
      <c r="B5" s="24" t="s">
        <v>6</v>
      </c>
      <c r="C5" s="24" t="s">
        <v>7</v>
      </c>
      <c r="D5" s="10"/>
      <c r="E5" s="10"/>
    </row>
    <row r="6" spans="1:8" x14ac:dyDescent="0.45">
      <c r="B6" s="3" t="s">
        <v>1</v>
      </c>
      <c r="C6" s="3" t="s">
        <v>8</v>
      </c>
      <c r="D6" s="19" t="s">
        <v>52</v>
      </c>
      <c r="E6" s="19" t="s">
        <v>51</v>
      </c>
    </row>
    <row r="7" spans="1:8" x14ac:dyDescent="0.45">
      <c r="A7" s="4" t="s">
        <v>0</v>
      </c>
      <c r="B7" s="2">
        <v>46024</v>
      </c>
      <c r="C7" s="2">
        <v>46188</v>
      </c>
      <c r="D7" s="9">
        <f>(YEAR(ENDDATE)-YEAR(STARTDATE))* 360 + (MONTH(ENDDATE)-MONTH(STARTDATE)) * 30 + ( IF( DAY(ENDDATE)=31,30,DAY(ENDDATE)) - IF( DAY(STARTDATE)=31,30,DAY(STARTDATE)) ) + 1</f>
        <v>164</v>
      </c>
      <c r="E7" s="9">
        <f>(YEAR(ENDDATE)-YEAR(STARTDATE))* 360 + (MONTH(ENDDATE)-MONTH(STARTDATE)) * 30 + ( IF( DAY(ENDDATE)=31,30,DAY(ENDDATE)) - IF( DAY(STARTDATE)=31,30,DAY(STARTDATE)) ) + 1 + C10+C11</f>
        <v>164</v>
      </c>
    </row>
    <row r="8" spans="1:8" x14ac:dyDescent="0.45">
      <c r="A8" s="4"/>
      <c r="B8" s="4"/>
      <c r="C8" s="4"/>
      <c r="D8" s="9"/>
      <c r="E8" s="9"/>
    </row>
    <row r="9" spans="1:8" x14ac:dyDescent="0.45">
      <c r="A9" s="4"/>
      <c r="B9" s="18"/>
      <c r="C9" s="18" t="s">
        <v>9</v>
      </c>
      <c r="E9" s="26"/>
      <c r="F9" s="27"/>
      <c r="G9" s="27"/>
      <c r="H9" s="16"/>
    </row>
    <row r="10" spans="1:8" x14ac:dyDescent="0.45">
      <c r="A10" s="25" t="s">
        <v>11</v>
      </c>
      <c r="B10" s="23"/>
      <c r="C10" s="20">
        <v>0</v>
      </c>
      <c r="D10" s="41" t="s">
        <v>12</v>
      </c>
      <c r="E10" s="42"/>
      <c r="F10" s="28"/>
      <c r="G10" s="28"/>
      <c r="H10" s="16"/>
    </row>
    <row r="11" spans="1:8" x14ac:dyDescent="0.45">
      <c r="A11" s="25" t="s">
        <v>10</v>
      </c>
      <c r="B11" s="23"/>
      <c r="C11" s="20">
        <v>0</v>
      </c>
      <c r="D11" s="42"/>
      <c r="E11" s="42"/>
      <c r="F11" s="29"/>
      <c r="G11" s="29"/>
    </row>
    <row r="13" spans="1:8" x14ac:dyDescent="0.45">
      <c r="A13" s="43" t="s">
        <v>13</v>
      </c>
    </row>
    <row r="14" spans="1:8" x14ac:dyDescent="0.45">
      <c r="A14" s="42"/>
      <c r="B14" s="33">
        <v>0</v>
      </c>
    </row>
    <row r="15" spans="1:8" ht="15" customHeight="1" x14ac:dyDescent="0.45">
      <c r="A15" s="42" t="s">
        <v>14</v>
      </c>
      <c r="B15" s="42"/>
      <c r="C15" s="42"/>
      <c r="D15" s="42"/>
      <c r="E15" s="42"/>
    </row>
    <row r="16" spans="1:8" x14ac:dyDescent="0.45">
      <c r="A16" s="42"/>
      <c r="B16" s="42"/>
      <c r="C16" s="42"/>
      <c r="D16" s="42"/>
      <c r="E16" s="42"/>
    </row>
    <row r="17" spans="1:16384" x14ac:dyDescent="0.45">
      <c r="A17" s="34" t="s">
        <v>2</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9" spans="1:16384" x14ac:dyDescent="0.45">
      <c r="A19" s="4" t="s">
        <v>15</v>
      </c>
      <c r="B19" s="16" t="s">
        <v>20</v>
      </c>
    </row>
    <row r="20" spans="1:16384" x14ac:dyDescent="0.45">
      <c r="A20" s="30" t="s">
        <v>16</v>
      </c>
      <c r="B20" s="35">
        <f>B21+B14</f>
        <v>3280</v>
      </c>
    </row>
    <row r="21" spans="1:16384" x14ac:dyDescent="0.45">
      <c r="A21" s="31" t="s">
        <v>40</v>
      </c>
      <c r="B21" s="32">
        <f>E7*B28</f>
        <v>3280</v>
      </c>
      <c r="C21" s="8"/>
      <c r="D21" s="7"/>
      <c r="E21" s="7"/>
    </row>
    <row r="22" spans="1:16384" x14ac:dyDescent="0.45">
      <c r="B22" s="5"/>
    </row>
    <row r="23" spans="1:16384" x14ac:dyDescent="0.45">
      <c r="A23" s="4" t="s">
        <v>17</v>
      </c>
      <c r="B23" s="16" t="s">
        <v>19</v>
      </c>
    </row>
    <row r="24" spans="1:16384" x14ac:dyDescent="0.45">
      <c r="A24" s="30" t="s">
        <v>16</v>
      </c>
      <c r="B24" s="35">
        <f>B25+B14</f>
        <v>2952</v>
      </c>
    </row>
    <row r="25" spans="1:16384" x14ac:dyDescent="0.45">
      <c r="A25" s="31" t="s">
        <v>40</v>
      </c>
      <c r="B25" s="32">
        <f>E7*B29</f>
        <v>2952</v>
      </c>
      <c r="D25" s="7"/>
      <c r="E25" s="7"/>
    </row>
    <row r="26" spans="1:16384" x14ac:dyDescent="0.45">
      <c r="B26" s="5"/>
    </row>
    <row r="27" spans="1:16384" x14ac:dyDescent="0.45">
      <c r="B27" s="3" t="s">
        <v>41</v>
      </c>
      <c r="C27" s="15" t="s">
        <v>42</v>
      </c>
      <c r="D27" s="15" t="s">
        <v>46</v>
      </c>
      <c r="E27" s="15"/>
    </row>
    <row r="28" spans="1:16384" x14ac:dyDescent="0.45">
      <c r="A28" s="4" t="s">
        <v>18</v>
      </c>
      <c r="B28" s="22">
        <v>20</v>
      </c>
      <c r="C28" t="s">
        <v>43</v>
      </c>
      <c r="D28" s="17" t="s">
        <v>45</v>
      </c>
      <c r="E28" s="17"/>
    </row>
    <row r="29" spans="1:16384" x14ac:dyDescent="0.45">
      <c r="A29" s="4" t="s">
        <v>17</v>
      </c>
      <c r="B29" s="22">
        <v>18</v>
      </c>
      <c r="C29" t="s">
        <v>44</v>
      </c>
      <c r="D29" s="17" t="s">
        <v>45</v>
      </c>
      <c r="E29" s="17"/>
    </row>
    <row r="32" spans="1:16384" ht="15.75" x14ac:dyDescent="0.5">
      <c r="A32" s="44" t="s">
        <v>47</v>
      </c>
      <c r="B32" s="45"/>
      <c r="C32" s="46"/>
    </row>
    <row r="33" spans="1:3" x14ac:dyDescent="0.45">
      <c r="A33" s="36" t="s">
        <v>48</v>
      </c>
      <c r="B33" s="37" t="s">
        <v>49</v>
      </c>
      <c r="C33" s="38" t="s">
        <v>50</v>
      </c>
    </row>
    <row r="34" spans="1:3" x14ac:dyDescent="0.45">
      <c r="A34" s="39" t="s">
        <v>21</v>
      </c>
      <c r="B34" s="39" t="s">
        <v>22</v>
      </c>
      <c r="C34" s="39" t="s">
        <v>23</v>
      </c>
    </row>
    <row r="35" spans="1:3" x14ac:dyDescent="0.45">
      <c r="A35" s="39" t="s">
        <v>24</v>
      </c>
      <c r="B35" s="39" t="s">
        <v>25</v>
      </c>
      <c r="C35" s="39" t="s">
        <v>26</v>
      </c>
    </row>
    <row r="36" spans="1:3" x14ac:dyDescent="0.45">
      <c r="A36" s="39" t="s">
        <v>27</v>
      </c>
      <c r="B36" s="39" t="s">
        <v>28</v>
      </c>
      <c r="C36" s="39" t="s">
        <v>29</v>
      </c>
    </row>
    <row r="37" spans="1:3" x14ac:dyDescent="0.45">
      <c r="A37" s="39" t="s">
        <v>30</v>
      </c>
      <c r="B37" s="39" t="s">
        <v>31</v>
      </c>
      <c r="C37" s="39" t="s">
        <v>32</v>
      </c>
    </row>
    <row r="38" spans="1:3" x14ac:dyDescent="0.45">
      <c r="A38" s="39" t="s">
        <v>33</v>
      </c>
      <c r="B38" s="39" t="s">
        <v>34</v>
      </c>
      <c r="C38" s="39" t="s">
        <v>35</v>
      </c>
    </row>
    <row r="39" spans="1:3" x14ac:dyDescent="0.45">
      <c r="A39" s="40" t="s">
        <v>36</v>
      </c>
      <c r="B39" s="39" t="s">
        <v>37</v>
      </c>
      <c r="C39" s="39" t="s">
        <v>37</v>
      </c>
    </row>
    <row r="40" spans="1:3" x14ac:dyDescent="0.45">
      <c r="A40" s="39" t="s">
        <v>38</v>
      </c>
      <c r="B40" s="39" t="s">
        <v>39</v>
      </c>
      <c r="C40" s="39" t="s">
        <v>39</v>
      </c>
    </row>
  </sheetData>
  <mergeCells count="4">
    <mergeCell ref="D10:E11"/>
    <mergeCell ref="A13:A14"/>
    <mergeCell ref="A15:E16"/>
    <mergeCell ref="A32:C32"/>
  </mergeCells>
  <hyperlinks>
    <hyperlink ref="A17"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ENDDATE</vt:lpstr>
      <vt:lpstr>STARTDATE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Veneti, Annita</dc:creator>
  <cp:lastModifiedBy>Klecha, Aleksandra</cp:lastModifiedBy>
  <dcterms:created xsi:type="dcterms:W3CDTF">2014-12-10T08:29:42Z</dcterms:created>
  <dcterms:modified xsi:type="dcterms:W3CDTF">2025-07-01T12:10:29Z</dcterms:modified>
</cp:coreProperties>
</file>