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\Desktop\"/>
    </mc:Choice>
  </mc:AlternateContent>
  <bookViews>
    <workbookView xWindow="0" yWindow="0" windowWidth="20558" windowHeight="14378"/>
  </bookViews>
  <sheets>
    <sheet name="Tabelle1" sheetId="1" r:id="rId1"/>
    <sheet name="Tabelle2" sheetId="2" r:id="rId2"/>
    <sheet name="Tabelle3" sheetId="3" r:id="rId3"/>
  </sheets>
  <definedNames>
    <definedName name="ENDDATE">Tabelle1!$C$7</definedName>
    <definedName name="STARTDATE">Tabelle1!$B$7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B14" i="1" l="1"/>
  <c r="B24" i="1"/>
  <c r="B19" i="1"/>
  <c r="E7" i="1"/>
  <c r="F7" i="1"/>
</calcChain>
</file>

<file path=xl/sharedStrings.xml><?xml version="1.0" encoding="utf-8"?>
<sst xmlns="http://schemas.openxmlformats.org/spreadsheetml/2006/main" count="42" uniqueCount="33">
  <si>
    <t>Tagessatz</t>
  </si>
  <si>
    <t>Ländergruppe 1</t>
  </si>
  <si>
    <t>Ländergruppe 2</t>
  </si>
  <si>
    <t>Ländergruppe 3</t>
  </si>
  <si>
    <t>Ländergruppe 1:</t>
  </si>
  <si>
    <t>Ländergruppe 2:</t>
  </si>
  <si>
    <t>Ländergruppe 3:</t>
  </si>
  <si>
    <t>Mopbilitätsphase (2.2)</t>
  </si>
  <si>
    <t>Tage (2.3)</t>
  </si>
  <si>
    <t>Monatssatz</t>
  </si>
  <si>
    <t>Die Zahlen (2.2), (2.3) etc. sind die Felder im Grant Agreement in welche das Ergebnis einzutragen ist.</t>
  </si>
  <si>
    <t>Green Travel Top-up</t>
  </si>
  <si>
    <t>Monate (2.3)</t>
  </si>
  <si>
    <t>Start (2.2)</t>
  </si>
  <si>
    <t>Ende (2.2)</t>
  </si>
  <si>
    <t>Erster Tag an dem Sie an der Partneruniversität anwesend sein müssen: z.B. Orientation Day, Vorlesungsbegin, Sprachkurs</t>
  </si>
  <si>
    <t xml:space="preserve">Bitte nur die gelben Felder ausfüllen und Ihre Förderung wird dann automatisch berechnet. </t>
  </si>
  <si>
    <t>Letzter Tag an dem Sie an der Partneruniversität anwesend sein müssen: z.B. letzter Prüfungstag (ohne Re-takes), Farwell Event</t>
  </si>
  <si>
    <t>850 € monatl.</t>
  </si>
  <si>
    <t>790 € monatl.</t>
  </si>
  <si>
    <t xml:space="preserve">Gesamt Tage </t>
  </si>
  <si>
    <t>Zusätzliche Reistage 0-4max. (2.3)</t>
  </si>
  <si>
    <t>Monatsförderung:</t>
  </si>
  <si>
    <t>Gesamtförderung (3.2):</t>
  </si>
  <si>
    <t>Tagessatz:</t>
  </si>
  <si>
    <t>Grant Agreement 2024/25 - Kalkulation mit Social Top Up</t>
  </si>
  <si>
    <t>Dänemark, Finnland, Island, Irland, Italien, Norwegen, Schweden, Belgien, Frankreich, Niederlande, Österreich</t>
  </si>
  <si>
    <t>Estland, Griechenland, Lettland, Portugal, Spanien, Zypern, Slowakei, Slowenien, Tschechische Republik</t>
  </si>
  <si>
    <t>Bulgarien, Kroatien, Litauen, Polen, Rumänien, Türkei, Ungarn</t>
  </si>
  <si>
    <t>ggf. Tagessatz für zusätzliche Reistage</t>
  </si>
  <si>
    <t>Sollten Sie nicht umweltfreundlich "grün" An- und Rückreisen im Zuge Ihre Ihres Auslandsaufenthaltes, nutzen Sie bitte das zweite Feld, sofern Sie zusätzliche Reisetage benötigen.</t>
  </si>
  <si>
    <t>Green Travel Reisetage</t>
  </si>
  <si>
    <t xml:space="preserve">Reisetage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</si>
</sst>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0\ &quot;€&quot;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2" fillId="2" borderId="0" xfId="0" applyFont="1" applyFill="1" applyAlignment="1"/>
    <xf numFmtId="0" fontId="0" fillId="2" borderId="0" xfId="0" applyFill="1" applyAlignment="1"/>
    <xf numFmtId="0" fontId="2" fillId="0" borderId="0" xfId="0" applyFont="1" applyFill="1" applyAlignment="1"/>
    <xf numFmtId="0" fontId="4" fillId="0" borderId="0" xfId="0" applyFont="1" applyAlignment="1"/>
    <xf numFmtId="0" fontId="2" fillId="0" borderId="0" xfId="0" applyFont="1" applyAlignment="1"/>
    <xf numFmtId="0" fontId="0" fillId="0" borderId="0" xfId="0" applyAlignment="1"/>
    <xf numFmtId="8" fontId="0" fillId="0" borderId="0" xfId="0" applyNumberFormat="1" applyAlignment="1">
      <alignment horizontal="left"/>
    </xf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Fill="1" applyAlignmen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left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C8" sqref="C8"/>
    </sheetView>
  </sheetViews>
  <sheetFormatPr baseColWidth="10" defaultRowHeight="14.25" x14ac:dyDescent="0.45"/>
  <cols>
    <col min="1" max="1" width="22.59765625" customWidth="1"/>
    <col min="2" max="2" width="27.86328125" customWidth="1"/>
    <col min="3" max="3" width="31.1328125" customWidth="1"/>
    <col min="4" max="4" width="21.265625" customWidth="1"/>
    <col min="5" max="5" width="13.86328125" customWidth="1"/>
    <col min="6" max="6" width="14.3984375" customWidth="1"/>
    <col min="8" max="8" width="20.73046875" customWidth="1"/>
  </cols>
  <sheetData>
    <row r="1" spans="1:9" s="17" customFormat="1" ht="25.5" x14ac:dyDescent="0.75">
      <c r="A1" s="17" t="s">
        <v>25</v>
      </c>
    </row>
    <row r="2" spans="1:9" s="8" customFormat="1" ht="18" customHeight="1" x14ac:dyDescent="0.75"/>
    <row r="3" spans="1:9" s="8" customFormat="1" ht="18" customHeight="1" x14ac:dyDescent="0.75">
      <c r="A3" s="14" t="s">
        <v>16</v>
      </c>
      <c r="B3" s="15"/>
      <c r="C3" s="15"/>
      <c r="D3" s="24"/>
      <c r="E3" s="19"/>
      <c r="F3" s="19"/>
      <c r="G3" s="19"/>
    </row>
    <row r="4" spans="1:9" s="8" customFormat="1" ht="18" customHeight="1" x14ac:dyDescent="0.75">
      <c r="A4" s="16" t="s">
        <v>10</v>
      </c>
      <c r="B4" s="16"/>
      <c r="C4" s="16"/>
      <c r="D4" s="16"/>
    </row>
    <row r="5" spans="1:9" ht="57" x14ac:dyDescent="0.45">
      <c r="A5" s="2"/>
      <c r="B5" s="2" t="s">
        <v>15</v>
      </c>
      <c r="C5" s="2" t="s">
        <v>17</v>
      </c>
      <c r="D5" s="13"/>
    </row>
    <row r="6" spans="1:9" x14ac:dyDescent="0.45">
      <c r="B6" s="4" t="s">
        <v>13</v>
      </c>
      <c r="C6" s="4" t="s">
        <v>14</v>
      </c>
      <c r="D6" s="22" t="s">
        <v>20</v>
      </c>
      <c r="E6" s="4" t="s">
        <v>12</v>
      </c>
      <c r="F6" s="4" t="s">
        <v>8</v>
      </c>
    </row>
    <row r="7" spans="1:9" x14ac:dyDescent="0.45">
      <c r="A7" s="5" t="s">
        <v>7</v>
      </c>
      <c r="B7" s="3">
        <v>45537</v>
      </c>
      <c r="C7" s="3">
        <v>45688</v>
      </c>
      <c r="D7" s="12">
        <f>(YEAR(ENDDATE)-YEAR(STARTDATE))* 360 + (MONTH(ENDDATE)-MONTH(STARTDATE)) * 30 + ( IF( DAY(ENDDATE)=31,30,DAY(ENDDATE)) - IF( DAY(STARTDATE)=31,30,DAY(STARTDATE)) ) + 1 + C10</f>
        <v>149</v>
      </c>
      <c r="E7" s="1">
        <f>IF(D7-360&gt;0,INT(D7/30),IF(D7-330&gt;0,INT(D7/30),IF(D7-300&gt;0,INT(D7/30),IF(D7-270&gt;0,INT(D7/30),IF(D7-240&gt;0,INT(D7/30),IF(D7-210&gt;0,INT(D7/30),IF(D7-180&gt;0,INT(D7/30),IF(D7-150&gt;0,INT(D7/30),IF(D7-120&gt;0,INT(D7/30),IF(D7-90&gt;0,INT(D7/30),IF(D7-60&gt;0,INT(D7/30),IF(D7-30&gt;0,INT(D7/30),0))))))))))))</f>
        <v>4</v>
      </c>
      <c r="F7" s="1">
        <f>IF(D7-360&gt;0,D7-360,IF(D7-330&gt;0,D7-330,IF(D7-300&gt;0,D7-300,IF(D7-270&gt;0,D7-270,IF(D7-240&gt;0,D7-240,IF(D7-210&gt;0,D7-210,IF(D7-180&gt;0,D7-180,IF(D7-150&gt;0,D7-150,IF(D7-120&gt;0,D7-120,IF(D7-90&gt;0,D7-90,IF(D7-60&gt;0,D7-60,IF(D7-30&gt;0,D7-30,0))))))))))))</f>
        <v>29</v>
      </c>
    </row>
    <row r="8" spans="1:9" x14ac:dyDescent="0.45">
      <c r="A8" s="5"/>
      <c r="B8" s="5"/>
      <c r="C8" s="5"/>
      <c r="D8" s="12"/>
      <c r="E8" s="1"/>
      <c r="F8" s="1"/>
    </row>
    <row r="9" spans="1:9" x14ac:dyDescent="0.45">
      <c r="A9" s="5"/>
      <c r="B9" s="21"/>
      <c r="C9" s="21" t="s">
        <v>21</v>
      </c>
      <c r="D9" s="28" t="s">
        <v>30</v>
      </c>
      <c r="E9" s="29"/>
      <c r="F9" s="29"/>
      <c r="G9" s="29"/>
      <c r="H9" s="29"/>
      <c r="I9" s="30"/>
    </row>
    <row r="10" spans="1:9" x14ac:dyDescent="0.45">
      <c r="A10" s="16" t="s">
        <v>31</v>
      </c>
      <c r="B10" s="31"/>
      <c r="C10" s="23">
        <v>0</v>
      </c>
      <c r="D10" s="29"/>
      <c r="E10" s="29"/>
      <c r="F10" s="29"/>
      <c r="G10" s="29"/>
      <c r="H10" s="29"/>
      <c r="I10" s="30"/>
    </row>
    <row r="11" spans="1:9" x14ac:dyDescent="0.45">
      <c r="A11" s="16" t="s">
        <v>32</v>
      </c>
      <c r="B11" s="31"/>
      <c r="C11" s="23">
        <v>0</v>
      </c>
      <c r="D11" s="27"/>
      <c r="E11" s="27"/>
      <c r="F11" s="27"/>
      <c r="G11" s="27"/>
      <c r="H11" s="27"/>
      <c r="I11" s="2"/>
    </row>
    <row r="13" spans="1:9" x14ac:dyDescent="0.45">
      <c r="A13" s="5" t="s">
        <v>4</v>
      </c>
      <c r="B13" s="19" t="s">
        <v>26</v>
      </c>
    </row>
    <row r="14" spans="1:9" x14ac:dyDescent="0.45">
      <c r="A14" t="s">
        <v>23</v>
      </c>
      <c r="B14" s="25">
        <f>D7*B29 + B10</f>
        <v>4221.6617000000006</v>
      </c>
      <c r="C14" s="10"/>
      <c r="D14" s="9"/>
    </row>
    <row r="15" spans="1:9" x14ac:dyDescent="0.45">
      <c r="A15" t="s">
        <v>22</v>
      </c>
      <c r="B15" s="25">
        <v>850</v>
      </c>
      <c r="D15" s="9"/>
    </row>
    <row r="16" spans="1:9" x14ac:dyDescent="0.45">
      <c r="A16" t="s">
        <v>24</v>
      </c>
      <c r="B16" s="25">
        <v>20</v>
      </c>
      <c r="C16" s="7"/>
      <c r="D16" s="9"/>
    </row>
    <row r="17" spans="1:6" x14ac:dyDescent="0.45">
      <c r="B17" s="6"/>
    </row>
    <row r="18" spans="1:6" x14ac:dyDescent="0.45">
      <c r="A18" s="5" t="s">
        <v>5</v>
      </c>
      <c r="B18" s="19" t="s">
        <v>27</v>
      </c>
    </row>
    <row r="19" spans="1:6" x14ac:dyDescent="0.45">
      <c r="A19" t="s">
        <v>23</v>
      </c>
      <c r="B19" s="25">
        <f>D7*B30 + B10</f>
        <v>3923.6617000000001</v>
      </c>
      <c r="D19" s="9"/>
    </row>
    <row r="20" spans="1:6" x14ac:dyDescent="0.45">
      <c r="A20" t="s">
        <v>22</v>
      </c>
      <c r="B20" s="25">
        <v>790</v>
      </c>
      <c r="D20" s="9"/>
    </row>
    <row r="21" spans="1:6" x14ac:dyDescent="0.45">
      <c r="A21" t="s">
        <v>24</v>
      </c>
      <c r="B21" s="25">
        <v>18</v>
      </c>
      <c r="D21" s="9"/>
    </row>
    <row r="22" spans="1:6" x14ac:dyDescent="0.45">
      <c r="B22" s="6"/>
    </row>
    <row r="23" spans="1:6" x14ac:dyDescent="0.45">
      <c r="A23" s="5" t="s">
        <v>6</v>
      </c>
      <c r="B23" s="19" t="s">
        <v>28</v>
      </c>
    </row>
    <row r="24" spans="1:6" x14ac:dyDescent="0.45">
      <c r="A24" t="s">
        <v>23</v>
      </c>
      <c r="B24" s="25">
        <f>D7*B31 + B10</f>
        <v>3923.6617000000001</v>
      </c>
      <c r="D24" s="9"/>
    </row>
    <row r="25" spans="1:6" x14ac:dyDescent="0.45">
      <c r="A25" t="s">
        <v>22</v>
      </c>
      <c r="B25" s="25">
        <v>790</v>
      </c>
      <c r="D25" s="9"/>
    </row>
    <row r="26" spans="1:6" x14ac:dyDescent="0.45">
      <c r="A26" t="s">
        <v>24</v>
      </c>
      <c r="B26" s="25">
        <v>18</v>
      </c>
      <c r="D26" s="9"/>
    </row>
    <row r="27" spans="1:6" x14ac:dyDescent="0.45">
      <c r="B27" s="6"/>
    </row>
    <row r="28" spans="1:6" x14ac:dyDescent="0.45">
      <c r="B28" s="4" t="s">
        <v>0</v>
      </c>
      <c r="C28" s="18" t="s">
        <v>9</v>
      </c>
      <c r="D28" s="18" t="s">
        <v>11</v>
      </c>
      <c r="E28" s="18"/>
      <c r="F28" s="19"/>
    </row>
    <row r="29" spans="1:6" x14ac:dyDescent="0.45">
      <c r="A29" s="5" t="s">
        <v>1</v>
      </c>
      <c r="B29" s="26">
        <v>28.333300000000001</v>
      </c>
      <c r="C29" t="s">
        <v>18</v>
      </c>
      <c r="D29" s="20" t="s">
        <v>29</v>
      </c>
      <c r="F29" s="11"/>
    </row>
    <row r="30" spans="1:6" x14ac:dyDescent="0.45">
      <c r="A30" s="5" t="s">
        <v>2</v>
      </c>
      <c r="B30" s="26">
        <v>26.333300000000001</v>
      </c>
      <c r="C30" t="s">
        <v>19</v>
      </c>
      <c r="D30" s="20" t="s">
        <v>29</v>
      </c>
    </row>
    <row r="31" spans="1:6" x14ac:dyDescent="0.45">
      <c r="A31" s="5" t="s">
        <v>3</v>
      </c>
      <c r="B31" s="26">
        <v>26.333300000000001</v>
      </c>
      <c r="C31" t="s">
        <v>19</v>
      </c>
      <c r="D31" s="20" t="s">
        <v>29</v>
      </c>
    </row>
  </sheetData>
  <mergeCells count="1">
    <mergeCell ref="D9:I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ENDDATE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Veneti, Annita</dc:creator>
  <cp:lastModifiedBy>Christin</cp:lastModifiedBy>
  <dcterms:created xsi:type="dcterms:W3CDTF">2014-12-10T08:29:42Z</dcterms:created>
  <dcterms:modified xsi:type="dcterms:W3CDTF">2024-07-01T08:06:49Z</dcterms:modified>
</cp:coreProperties>
</file>